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ůj disk\OSVČ\Elektro\Elektroprojekty\Rozdělané\Zaplacené, chybí tisk\Školy\ZŠ Chrustova\Kuchyňka\"/>
    </mc:Choice>
  </mc:AlternateContent>
  <xr:revisionPtr revIDLastSave="0" documentId="13_ncr:1_{72C894B1-B91A-4F6C-B049-F2B35A8F301E}" xr6:coauthVersionLast="36" xr6:coauthVersionMax="36" xr10:uidLastSave="{00000000-0000-0000-0000-000000000000}"/>
  <bookViews>
    <workbookView xWindow="480" yWindow="180" windowWidth="27795" windowHeight="12525" xr2:uid="{00000000-000D-0000-FFFF-FFFF00000000}"/>
  </bookViews>
  <sheets>
    <sheet name="Sumář" sheetId="21" r:id="rId1"/>
    <sheet name="Položky" sheetId="23" r:id="rId2"/>
  </sheets>
  <definedNames>
    <definedName name="Celková_platba">#REF!</definedName>
    <definedName name="Celkový_úrok">#REF!</definedName>
    <definedName name="Částka_půjčky">#REF!</definedName>
    <definedName name="Číslo_platby">#REF!</definedName>
    <definedName name="Data">#REF!</definedName>
    <definedName name="Datum_platby">#REF!</definedName>
    <definedName name="Dod_platba">#REF!</definedName>
    <definedName name="Jistina">#REF!</definedName>
    <definedName name="Konc_zůst">#REF!</definedName>
    <definedName name="Kumul_úr">#REF!</definedName>
    <definedName name="Obnovení_oblasti_tisku">OFFSET(Úplný_tisk,0,0,Poslední_řádek)</definedName>
    <definedName name="Payment_Date">DATE(YEAR(Začátek_půjčky),MONTH(Začátek_půjčky)+Payment_Number,DAY(Začátek_půjčky))</definedName>
    <definedName name="Plán_platba">#REF!</definedName>
    <definedName name="Plánovaná_měsíční_platba">#REF!</definedName>
    <definedName name="Plánovaná_úroková_sazba">#REF!</definedName>
    <definedName name="Plánované_dodatečné_platby">#REF!</definedName>
    <definedName name="Poč_plat_za_rok">#REF!</definedName>
    <definedName name="Poč_zůst">#REF!</definedName>
    <definedName name="Počet_plateb">MATCH(0.01,Konc_zůst,-1)+1</definedName>
    <definedName name="Poslední_řádek">IF(Zadané_hodnoty,Řádek_záhlaví+Počet_plateb,Řádek_záhlaví)</definedName>
    <definedName name="Roky_půjčky">#REF!</definedName>
    <definedName name="Řádek_záhlaví">ROW(#REF!)</definedName>
    <definedName name="Úplný_tisk">#REF!</definedName>
    <definedName name="Úrok">#REF!</definedName>
    <definedName name="Úroková_sazba">#REF!</definedName>
    <definedName name="Začátek_půjčky">#REF!</definedName>
    <definedName name="Zadané_hodnoty">IF(Částka_půjčky*Úroková_sazba*Roky_půjčky*Začátek_půjčky&gt;0,1,0)</definedName>
  </definedNames>
  <calcPr calcId="191029"/>
</workbook>
</file>

<file path=xl/calcChain.xml><?xml version="1.0" encoding="utf-8"?>
<calcChain xmlns="http://schemas.openxmlformats.org/spreadsheetml/2006/main">
  <c r="D5" i="21" l="1"/>
  <c r="D2" i="21"/>
  <c r="C2" i="21"/>
  <c r="K30" i="23"/>
  <c r="I30" i="23"/>
  <c r="L30" i="23" s="1"/>
  <c r="K29" i="23"/>
  <c r="L29" i="23" s="1"/>
  <c r="I29" i="23"/>
  <c r="K28" i="23"/>
  <c r="I28" i="23"/>
  <c r="K27" i="23"/>
  <c r="I27" i="23"/>
  <c r="K25" i="23"/>
  <c r="I25" i="23"/>
  <c r="L25" i="23" s="1"/>
  <c r="K24" i="23"/>
  <c r="L24" i="23" s="1"/>
  <c r="I24" i="23"/>
  <c r="K23" i="23"/>
  <c r="L23" i="23" s="1"/>
  <c r="I23" i="23"/>
  <c r="K21" i="23"/>
  <c r="L21" i="23" s="1"/>
  <c r="I21" i="23"/>
  <c r="K20" i="23"/>
  <c r="I20" i="23"/>
  <c r="L20" i="23" s="1"/>
  <c r="K19" i="23"/>
  <c r="L19" i="23" s="1"/>
  <c r="I19" i="23"/>
  <c r="C4" i="21" s="1"/>
  <c r="K17" i="23"/>
  <c r="I17" i="23"/>
  <c r="L17" i="23" s="1"/>
  <c r="K16" i="23"/>
  <c r="I16" i="23"/>
  <c r="L15" i="23"/>
  <c r="K15" i="23"/>
  <c r="I15" i="23"/>
  <c r="K14" i="23"/>
  <c r="I14" i="23"/>
  <c r="L14" i="23" s="1"/>
  <c r="K13" i="23"/>
  <c r="I13" i="23"/>
  <c r="L13" i="23" s="1"/>
  <c r="K12" i="23"/>
  <c r="I12" i="23"/>
  <c r="K11" i="23"/>
  <c r="I11" i="23"/>
  <c r="K10" i="23"/>
  <c r="I10" i="23"/>
  <c r="L10" i="23" s="1"/>
  <c r="K9" i="23"/>
  <c r="I9" i="23"/>
  <c r="K8" i="23"/>
  <c r="I8" i="23"/>
  <c r="K7" i="23"/>
  <c r="I7" i="23"/>
  <c r="L7" i="23" s="1"/>
  <c r="K6" i="23"/>
  <c r="I6" i="23"/>
  <c r="K4" i="23"/>
  <c r="L4" i="23" s="1"/>
  <c r="I4" i="23"/>
  <c r="C6" i="21" l="1"/>
  <c r="D6" i="21"/>
  <c r="L28" i="23"/>
  <c r="L27" i="23"/>
  <c r="E6" i="21"/>
  <c r="C5" i="21"/>
  <c r="E5" i="21" s="1"/>
  <c r="D4" i="21"/>
  <c r="E4" i="21" s="1"/>
  <c r="L16" i="23"/>
  <c r="L12" i="23"/>
  <c r="L11" i="23"/>
  <c r="C3" i="21"/>
  <c r="C8" i="21" s="1"/>
  <c r="C10" i="21" s="1"/>
  <c r="L9" i="23"/>
  <c r="D3" i="21"/>
  <c r="L8" i="23"/>
  <c r="L6" i="23"/>
  <c r="E2" i="21"/>
  <c r="D8" i="21" l="1"/>
  <c r="D10" i="21" s="1"/>
  <c r="E3" i="21"/>
  <c r="E8" i="21" s="1"/>
  <c r="E10" i="21" s="1"/>
</calcChain>
</file>

<file path=xl/sharedStrings.xml><?xml version="1.0" encoding="utf-8"?>
<sst xmlns="http://schemas.openxmlformats.org/spreadsheetml/2006/main" count="132" uniqueCount="61">
  <si>
    <t>C E L K E M</t>
  </si>
  <si>
    <t>S T A V B A</t>
  </si>
  <si>
    <t>Elektrotechnika</t>
  </si>
  <si>
    <t>Zednická výpomoc</t>
  </si>
  <si>
    <t>Vedlejší a ostatní náklady</t>
  </si>
  <si>
    <t>HZS</t>
  </si>
  <si>
    <t>Elektromontáže</t>
  </si>
  <si>
    <t>Dodávky</t>
  </si>
  <si>
    <t>P/CELKEM</t>
  </si>
  <si>
    <t>M/CELKEM</t>
  </si>
  <si>
    <t>Část</t>
  </si>
  <si>
    <t>Satvební objekt</t>
  </si>
  <si>
    <t>sádra elektrikářská 20 kg</t>
  </si>
  <si>
    <t>bal</t>
  </si>
  <si>
    <t>M</t>
  </si>
  <si>
    <t>0004</t>
  </si>
  <si>
    <t>vysekání rýh v cihle, hloubky přes 5 do 7 cm, šířky přes 10 do 15 cm</t>
  </si>
  <si>
    <t>m</t>
  </si>
  <si>
    <t>0003</t>
  </si>
  <si>
    <t>vysekání rýh v cihle, hloubky do 3 cm, šířky do 3 cm</t>
  </si>
  <si>
    <t>0002</t>
  </si>
  <si>
    <t>vysekání kapsy ve zdivu pro KP, nebo otvor do SDK</t>
  </si>
  <si>
    <t>kus</t>
  </si>
  <si>
    <t>0001</t>
  </si>
  <si>
    <t>Doprava</t>
  </si>
  <si>
    <t>kpl</t>
  </si>
  <si>
    <t>Podružný materiál</t>
  </si>
  <si>
    <t>Režie</t>
  </si>
  <si>
    <t>Výchozí revize elektroinstalace</t>
  </si>
  <si>
    <t>Spolupráce s ostatními profesemi, investorem</t>
  </si>
  <si>
    <t>_</t>
  </si>
  <si>
    <t>Projektová dodokumnetace skutečného provedení</t>
  </si>
  <si>
    <t>Svítidlo 1</t>
  </si>
  <si>
    <t>ks</t>
  </si>
  <si>
    <t>0012</t>
  </si>
  <si>
    <t>CYKY-J 3x2,5</t>
  </si>
  <si>
    <t>0011</t>
  </si>
  <si>
    <t>CYKY-J 3x1,5</t>
  </si>
  <si>
    <t>0010</t>
  </si>
  <si>
    <t>KP - Kopos KP 68 krabice přístrojová (do zdi/do SDK)</t>
  </si>
  <si>
    <t>0009</t>
  </si>
  <si>
    <t>Zásuvka jednoduchá vnitřní</t>
  </si>
  <si>
    <t>0008</t>
  </si>
  <si>
    <t>Zásuvka dvojnásobná vnitřní</t>
  </si>
  <si>
    <t>0007</t>
  </si>
  <si>
    <t>montáž a zapojení svítidla nebo spotřebiče</t>
  </si>
  <si>
    <t>0006</t>
  </si>
  <si>
    <t>KR - krabice se svorkovnicí do zdi - 68 (příp. s WAGO)</t>
  </si>
  <si>
    <t>0005</t>
  </si>
  <si>
    <t>Vypínač č. 6+6, vnitřní</t>
  </si>
  <si>
    <t>Vypínač č. 6, vnitřní</t>
  </si>
  <si>
    <t>Vypínač č. 5, vnitřní</t>
  </si>
  <si>
    <t>Vypínač č. 1, vnitřní</t>
  </si>
  <si>
    <t>RS - montáž vč. Zapojení</t>
  </si>
  <si>
    <t>Poznámka</t>
  </si>
  <si>
    <t>P/MJ</t>
  </si>
  <si>
    <t>M/MJ</t>
  </si>
  <si>
    <t>M+P</t>
  </si>
  <si>
    <t>MJ</t>
  </si>
  <si>
    <t>Počet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</si>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</sst>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&quot;* #,##0.00_)[$Kč-405]_);_(&quot;&quot;* \-#,##0.00_)[$Kč-405]_);_(&quot;&quot;* &quot;-&quot;??[$Kč-405]_);_(@_)"/>
    <numFmt numFmtId="165" formatCode="#,##0.00&quot; Kč&quot;;\-#,##0.00&quot; 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1"/>
      <scheme val="minor"/>
    </font>
    <font>
      <sz val="10"/>
      <name val="Arial CE"/>
      <family val="2"/>
      <charset val="238"/>
    </font>
    <font>
      <sz val="11"/>
      <color theme="1"/>
      <name val="Arial Narrow"/>
      <family val="2"/>
    </font>
    <font>
      <sz val="11"/>
      <color rgb="FF3F3F76"/>
      <name val="Arial Narrow"/>
      <family val="2"/>
    </font>
    <font>
      <b/>
      <sz val="11"/>
      <color rgb="FFFA7D00"/>
      <name val="Arial Narrow"/>
      <family val="2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9"/>
      <color indexed="8"/>
      <name val="Calibri"/>
      <charset val="238"/>
    </font>
    <font>
      <sz val="10"/>
      <color indexed="8"/>
      <name val="Calibri"/>
      <charset val="238"/>
    </font>
    <font>
      <sz val="9"/>
      <color indexed="22"/>
      <name val="Calibri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2" borderId="1" applyNumberFormat="0" applyAlignment="0" applyProtection="0"/>
    <xf numFmtId="0" fontId="6" fillId="3" borderId="1" applyNumberFormat="0" applyAlignment="0" applyProtection="0"/>
    <xf numFmtId="0" fontId="3" fillId="0" borderId="0"/>
    <xf numFmtId="0" fontId="7" fillId="0" borderId="0"/>
  </cellStyleXfs>
  <cellXfs count="14">
    <xf numFmtId="0" fontId="0" fillId="0" borderId="0" xfId="0"/>
    <xf numFmtId="0" fontId="7" fillId="0" borderId="0" xfId="8"/>
    <xf numFmtId="165" fontId="8" fillId="0" borderId="2" xfId="8" applyNumberFormat="1" applyFont="1" applyFill="1" applyBorder="1" applyAlignment="1">
      <alignment horizontal="right" vertical="center"/>
    </xf>
    <xf numFmtId="0" fontId="8" fillId="0" borderId="2" xfId="8" applyFont="1" applyFill="1" applyBorder="1" applyAlignment="1">
      <alignment horizontal="left" vertical="center" wrapText="1"/>
    </xf>
    <xf numFmtId="0" fontId="7" fillId="0" borderId="0" xfId="8" applyFill="1" applyAlignment="1">
      <alignment horizontal="left" vertical="center"/>
    </xf>
    <xf numFmtId="165" fontId="9" fillId="0" borderId="2" xfId="8" applyNumberFormat="1" applyFont="1" applyFill="1" applyBorder="1" applyAlignment="1">
      <alignment horizontal="right" vertical="center"/>
    </xf>
    <xf numFmtId="0" fontId="9" fillId="0" borderId="2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/>
    </xf>
    <xf numFmtId="2" fontId="9" fillId="0" borderId="2" xfId="8" applyNumberFormat="1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left" vertical="center"/>
    </xf>
    <xf numFmtId="0" fontId="10" fillId="0" borderId="0" xfId="8" applyFont="1" applyFill="1" applyAlignment="1">
      <alignment horizontal="left" vertical="center" wrapText="1"/>
    </xf>
    <xf numFmtId="0" fontId="11" fillId="0" borderId="0" xfId="8" applyFont="1" applyFill="1" applyAlignment="1">
      <alignment horizontal="left" vertical="center" wrapText="1"/>
    </xf>
    <xf numFmtId="0" fontId="8" fillId="0" borderId="0" xfId="8" applyFont="1" applyFill="1" applyAlignment="1">
      <alignment horizontal="left" vertical="center" wrapText="1"/>
    </xf>
    <xf numFmtId="165" fontId="9" fillId="5" borderId="2" xfId="8" applyNumberFormat="1" applyFont="1" applyFill="1" applyBorder="1" applyAlignment="1" applyProtection="1">
      <alignment horizontal="right" vertical="center"/>
      <protection locked="0"/>
    </xf>
  </cellXfs>
  <cellStyles count="9">
    <cellStyle name="20 % – Zvýraznění3 2" xfId="4" xr:uid="{00000000-0005-0000-0000-000000000000}"/>
    <cellStyle name="Měna 2" xfId="3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7" xr:uid="{00000000-0005-0000-0000-000005000000}"/>
    <cellStyle name="Normální 5" xfId="8" xr:uid="{ECA244F0-C2DB-4B5B-A44C-A4DEA304DB6F}"/>
    <cellStyle name="Vstup 2" xfId="5" xr:uid="{00000000-0005-0000-0000-000006000000}"/>
    <cellStyle name="Výpočet 2" xfId="6" xr:uid="{00000000-0005-0000-0000-000007000000}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B36B7-03BA-44EE-A383-5485452E9F3B}">
  <dimension ref="A1:E10"/>
  <sheetViews>
    <sheetView tabSelected="1" workbookViewId="0">
      <selection activeCell="E10" sqref="E10"/>
    </sheetView>
  </sheetViews>
  <sheetFormatPr defaultRowHeight="12.75" x14ac:dyDescent="0.2"/>
  <cols>
    <col min="1" max="1" width="44.28515625" style="1" customWidth="1"/>
    <col min="2" max="2" width="48.140625" style="1" customWidth="1"/>
    <col min="3" max="5" width="19.85546875" style="1" customWidth="1"/>
    <col min="6" max="16384" width="9.140625" style="1"/>
  </cols>
  <sheetData>
    <row r="1" spans="1:5" ht="12.75" customHeight="1" x14ac:dyDescent="0.2">
      <c r="A1" s="4" t="s">
        <v>11</v>
      </c>
      <c r="B1" s="4" t="s">
        <v>10</v>
      </c>
      <c r="C1" s="4" t="s">
        <v>9</v>
      </c>
      <c r="D1" s="4" t="s">
        <v>8</v>
      </c>
      <c r="E1" s="4" t="s">
        <v>0</v>
      </c>
    </row>
    <row r="2" spans="1:5" ht="15.75" customHeight="1" x14ac:dyDescent="0.2">
      <c r="A2" s="3" t="s">
        <v>2</v>
      </c>
      <c r="B2" s="3" t="s">
        <v>7</v>
      </c>
      <c r="C2" s="2">
        <f>SUM(Položky!I4:I4)</f>
        <v>0</v>
      </c>
      <c r="D2" s="2">
        <f>SUM(Položky!K4:K4)</f>
        <v>0</v>
      </c>
      <c r="E2" s="2">
        <f>C2+D2</f>
        <v>0</v>
      </c>
    </row>
    <row r="3" spans="1:5" ht="15.75" customHeight="1" x14ac:dyDescent="0.2">
      <c r="A3" s="3" t="s">
        <v>2</v>
      </c>
      <c r="B3" s="3" t="s">
        <v>6</v>
      </c>
      <c r="C3" s="2">
        <f>SUM(Položky!I6:I17)</f>
        <v>0</v>
      </c>
      <c r="D3" s="2">
        <f>SUM(Položky!K6:K17)</f>
        <v>0</v>
      </c>
      <c r="E3" s="2">
        <f>C3+D3</f>
        <v>0</v>
      </c>
    </row>
    <row r="4" spans="1:5" ht="15.75" customHeight="1" x14ac:dyDescent="0.2">
      <c r="A4" s="3" t="s">
        <v>2</v>
      </c>
      <c r="B4" s="3" t="s">
        <v>5</v>
      </c>
      <c r="C4" s="2">
        <f>SUM(Položky!I19:I21)</f>
        <v>0</v>
      </c>
      <c r="D4" s="2">
        <f>SUM(Položky!K19:K21)</f>
        <v>0</v>
      </c>
      <c r="E4" s="2">
        <f>C4+D4</f>
        <v>0</v>
      </c>
    </row>
    <row r="5" spans="1:5" ht="15.75" customHeight="1" x14ac:dyDescent="0.2">
      <c r="A5" s="3" t="s">
        <v>2</v>
      </c>
      <c r="B5" s="3" t="s">
        <v>4</v>
      </c>
      <c r="C5" s="2">
        <f>SUM(Položky!I23:I25)</f>
        <v>0</v>
      </c>
      <c r="D5" s="2">
        <f>SUM(Položky!K23:K25)</f>
        <v>0</v>
      </c>
      <c r="E5" s="2">
        <f>C5+D5</f>
        <v>0</v>
      </c>
    </row>
    <row r="6" spans="1:5" ht="15.75" customHeight="1" x14ac:dyDescent="0.2">
      <c r="A6" s="3" t="s">
        <v>2</v>
      </c>
      <c r="B6" s="3" t="s">
        <v>3</v>
      </c>
      <c r="C6" s="2">
        <f>SUM(Položky!I27:I30)</f>
        <v>0</v>
      </c>
      <c r="D6" s="2">
        <f>SUM(Položky!K27:K30)</f>
        <v>0</v>
      </c>
      <c r="E6" s="2">
        <f>C6+D6</f>
        <v>0</v>
      </c>
    </row>
    <row r="7" spans="1:5" ht="15.75" customHeight="1" x14ac:dyDescent="0.2">
      <c r="C7" s="2"/>
      <c r="D7" s="2"/>
      <c r="E7" s="2"/>
    </row>
    <row r="8" spans="1:5" ht="15.75" customHeight="1" x14ac:dyDescent="0.2">
      <c r="A8" s="3" t="s">
        <v>2</v>
      </c>
      <c r="B8" s="3" t="s">
        <v>0</v>
      </c>
      <c r="C8" s="2">
        <f>SUM(C2:C6)</f>
        <v>0</v>
      </c>
      <c r="D8" s="2">
        <f>SUM(D2:D6)</f>
        <v>0</v>
      </c>
      <c r="E8" s="2">
        <f>SUM(E2:E6)</f>
        <v>0</v>
      </c>
    </row>
    <row r="9" spans="1:5" ht="15.75" customHeight="1" x14ac:dyDescent="0.2">
      <c r="C9" s="2"/>
      <c r="D9" s="2"/>
      <c r="E9" s="2"/>
    </row>
    <row r="10" spans="1:5" ht="15.75" customHeight="1" x14ac:dyDescent="0.2">
      <c r="A10" s="3" t="s">
        <v>1</v>
      </c>
      <c r="B10" s="3" t="s">
        <v>0</v>
      </c>
      <c r="C10" s="2">
        <f>C8</f>
        <v>0</v>
      </c>
      <c r="D10" s="2">
        <f>D8</f>
        <v>0</v>
      </c>
      <c r="E10" s="2">
        <f>E8</f>
        <v>0</v>
      </c>
    </row>
  </sheetData>
  <pageMargins left="0.78740157499999996" right="0.78740157499999996" top="0.984251969" bottom="0.984251969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DFFB4-DDDE-4962-A254-66CC42F86B20}">
  <dimension ref="A1:M30"/>
  <sheetViews>
    <sheetView workbookViewId="0">
      <selection activeCell="H4" sqref="H4"/>
    </sheetView>
  </sheetViews>
  <sheetFormatPr defaultRowHeight="12.75" outlineLevelRow="3" x14ac:dyDescent="0.2"/>
  <cols>
    <col min="1" max="1" width="33.28515625" style="1" customWidth="1"/>
    <col min="2" max="2" width="28.85546875" style="1" customWidth="1"/>
    <col min="3" max="3" width="13.28515625" style="1" customWidth="1"/>
    <col min="4" max="4" width="6" style="1" customWidth="1"/>
    <col min="5" max="5" width="8.42578125" style="1" customWidth="1"/>
    <col min="6" max="6" width="5.5703125" style="1" customWidth="1"/>
    <col min="7" max="7" width="43.7109375" style="1" customWidth="1"/>
    <col min="8" max="12" width="13.28515625" style="1" customWidth="1"/>
    <col min="13" max="13" width="43.7109375" style="1" customWidth="1"/>
    <col min="14" max="16384" width="9.140625" style="1"/>
  </cols>
  <sheetData>
    <row r="1" spans="1:13" ht="12.75" customHeight="1" x14ac:dyDescent="0.2">
      <c r="A1" s="4" t="s">
        <v>11</v>
      </c>
      <c r="B1" s="4" t="s">
        <v>10</v>
      </c>
      <c r="C1" s="4" t="s">
        <v>60</v>
      </c>
      <c r="D1" s="4" t="s">
        <v>30</v>
      </c>
      <c r="E1" s="4" t="s">
        <v>59</v>
      </c>
      <c r="F1" s="4" t="s">
        <v>58</v>
      </c>
      <c r="G1" s="4" t="s">
        <v>57</v>
      </c>
      <c r="H1" s="4" t="s">
        <v>56</v>
      </c>
      <c r="I1" s="4" t="s">
        <v>9</v>
      </c>
      <c r="J1" s="4" t="s">
        <v>55</v>
      </c>
      <c r="K1" s="4" t="s">
        <v>8</v>
      </c>
      <c r="L1" s="4" t="s">
        <v>0</v>
      </c>
      <c r="M1" s="4" t="s">
        <v>54</v>
      </c>
    </row>
    <row r="2" spans="1:13" ht="15.75" customHeight="1" x14ac:dyDescent="0.2">
      <c r="A2" s="12" t="s">
        <v>2</v>
      </c>
    </row>
    <row r="3" spans="1:13" ht="15.75" customHeight="1" outlineLevel="2" x14ac:dyDescent="0.2">
      <c r="B3" s="10" t="s">
        <v>7</v>
      </c>
    </row>
    <row r="4" spans="1:13" ht="12.95" customHeight="1" outlineLevel="3" x14ac:dyDescent="0.2">
      <c r="C4" s="9" t="s">
        <v>23</v>
      </c>
      <c r="D4" s="7" t="s">
        <v>14</v>
      </c>
      <c r="E4" s="8">
        <v>1</v>
      </c>
      <c r="F4" s="7" t="s">
        <v>25</v>
      </c>
      <c r="G4" s="6" t="s">
        <v>53</v>
      </c>
      <c r="H4" s="13">
        <v>0</v>
      </c>
      <c r="I4" s="5">
        <f>E4*H4</f>
        <v>0</v>
      </c>
      <c r="J4" s="13">
        <v>0</v>
      </c>
      <c r="K4" s="5">
        <f>E4*J4</f>
        <v>0</v>
      </c>
      <c r="L4" s="5">
        <f>I4+K4</f>
        <v>0</v>
      </c>
      <c r="M4" s="11" t="s">
        <v>30</v>
      </c>
    </row>
    <row r="5" spans="1:13" ht="15.75" customHeight="1" outlineLevel="2" x14ac:dyDescent="0.2">
      <c r="B5" s="10" t="s">
        <v>6</v>
      </c>
    </row>
    <row r="6" spans="1:13" ht="26.1" customHeight="1" outlineLevel="3" x14ac:dyDescent="0.2">
      <c r="C6" s="9" t="s">
        <v>23</v>
      </c>
      <c r="D6" s="7" t="s">
        <v>14</v>
      </c>
      <c r="E6" s="8">
        <v>0</v>
      </c>
      <c r="F6" s="7" t="s">
        <v>22</v>
      </c>
      <c r="G6" s="6" t="s">
        <v>52</v>
      </c>
      <c r="H6" s="13">
        <v>0</v>
      </c>
      <c r="I6" s="5">
        <f>E6*H6</f>
        <v>0</v>
      </c>
      <c r="J6" s="13">
        <v>0</v>
      </c>
      <c r="K6" s="5">
        <f>E6*J6</f>
        <v>0</v>
      </c>
      <c r="L6" s="5">
        <f>I6+K6</f>
        <v>0</v>
      </c>
    </row>
    <row r="7" spans="1:13" ht="26.1" customHeight="1" outlineLevel="3" x14ac:dyDescent="0.2">
      <c r="C7" s="9" t="s">
        <v>20</v>
      </c>
      <c r="D7" s="7" t="s">
        <v>14</v>
      </c>
      <c r="E7" s="8">
        <v>1</v>
      </c>
      <c r="F7" s="7" t="s">
        <v>22</v>
      </c>
      <c r="G7" s="6" t="s">
        <v>51</v>
      </c>
      <c r="H7" s="13">
        <v>0</v>
      </c>
      <c r="I7" s="5">
        <f>E7*H7</f>
        <v>0</v>
      </c>
      <c r="J7" s="13">
        <v>0</v>
      </c>
      <c r="K7" s="5">
        <f>E7*J7</f>
        <v>0</v>
      </c>
      <c r="L7" s="5">
        <f>I7+K7</f>
        <v>0</v>
      </c>
    </row>
    <row r="8" spans="1:13" ht="26.1" customHeight="1" outlineLevel="3" x14ac:dyDescent="0.2">
      <c r="C8" s="9" t="s">
        <v>18</v>
      </c>
      <c r="D8" s="7" t="s">
        <v>14</v>
      </c>
      <c r="E8" s="8">
        <v>0</v>
      </c>
      <c r="F8" s="7" t="s">
        <v>22</v>
      </c>
      <c r="G8" s="6" t="s">
        <v>50</v>
      </c>
      <c r="H8" s="13">
        <v>0</v>
      </c>
      <c r="I8" s="5">
        <f>E8*H8</f>
        <v>0</v>
      </c>
      <c r="J8" s="13">
        <v>0</v>
      </c>
      <c r="K8" s="5">
        <f>E8*J8</f>
        <v>0</v>
      </c>
      <c r="L8" s="5">
        <f>I8+K8</f>
        <v>0</v>
      </c>
    </row>
    <row r="9" spans="1:13" ht="26.1" customHeight="1" outlineLevel="3" x14ac:dyDescent="0.2">
      <c r="C9" s="9" t="s">
        <v>15</v>
      </c>
      <c r="D9" s="7" t="s">
        <v>14</v>
      </c>
      <c r="E9" s="8">
        <v>0</v>
      </c>
      <c r="F9" s="7" t="s">
        <v>22</v>
      </c>
      <c r="G9" s="6" t="s">
        <v>49</v>
      </c>
      <c r="H9" s="13">
        <v>0</v>
      </c>
      <c r="I9" s="5">
        <f>E9*H9</f>
        <v>0</v>
      </c>
      <c r="J9" s="13">
        <v>0</v>
      </c>
      <c r="K9" s="5">
        <f>E9*J9</f>
        <v>0</v>
      </c>
      <c r="L9" s="5">
        <f>I9+K9</f>
        <v>0</v>
      </c>
    </row>
    <row r="10" spans="1:13" ht="26.1" customHeight="1" outlineLevel="3" x14ac:dyDescent="0.2">
      <c r="C10" s="9" t="s">
        <v>48</v>
      </c>
      <c r="D10" s="7" t="s">
        <v>14</v>
      </c>
      <c r="E10" s="8">
        <v>1</v>
      </c>
      <c r="F10" s="7" t="s">
        <v>22</v>
      </c>
      <c r="G10" s="6" t="s">
        <v>47</v>
      </c>
      <c r="H10" s="13">
        <v>0</v>
      </c>
      <c r="I10" s="5">
        <f>E10*H10</f>
        <v>0</v>
      </c>
      <c r="J10" s="13">
        <v>0</v>
      </c>
      <c r="K10" s="5">
        <f>E10*J10</f>
        <v>0</v>
      </c>
      <c r="L10" s="5">
        <f>I10+K10</f>
        <v>0</v>
      </c>
    </row>
    <row r="11" spans="1:13" ht="26.1" customHeight="1" outlineLevel="3" x14ac:dyDescent="0.2">
      <c r="C11" s="9" t="s">
        <v>46</v>
      </c>
      <c r="D11" s="7" t="s">
        <v>14</v>
      </c>
      <c r="E11" s="8">
        <v>12</v>
      </c>
      <c r="F11" s="7" t="s">
        <v>22</v>
      </c>
      <c r="G11" s="6" t="s">
        <v>45</v>
      </c>
      <c r="H11" s="13">
        <v>0</v>
      </c>
      <c r="I11" s="5">
        <f>E11*H11</f>
        <v>0</v>
      </c>
      <c r="J11" s="13">
        <v>0</v>
      </c>
      <c r="K11" s="5">
        <f>E11*J11</f>
        <v>0</v>
      </c>
      <c r="L11" s="5">
        <f>I11+K11</f>
        <v>0</v>
      </c>
    </row>
    <row r="12" spans="1:13" ht="26.1" customHeight="1" outlineLevel="3" x14ac:dyDescent="0.2">
      <c r="C12" s="9" t="s">
        <v>44</v>
      </c>
      <c r="D12" s="7" t="s">
        <v>14</v>
      </c>
      <c r="E12" s="8">
        <v>5</v>
      </c>
      <c r="F12" s="7" t="s">
        <v>22</v>
      </c>
      <c r="G12" s="6" t="s">
        <v>43</v>
      </c>
      <c r="H12" s="13">
        <v>0</v>
      </c>
      <c r="I12" s="5">
        <f>E12*H12</f>
        <v>0</v>
      </c>
      <c r="J12" s="13">
        <v>0</v>
      </c>
      <c r="K12" s="5">
        <f>E12*J12</f>
        <v>0</v>
      </c>
      <c r="L12" s="5">
        <f>I12+K12</f>
        <v>0</v>
      </c>
    </row>
    <row r="13" spans="1:13" ht="26.1" customHeight="1" outlineLevel="3" x14ac:dyDescent="0.2">
      <c r="C13" s="9" t="s">
        <v>42</v>
      </c>
      <c r="D13" s="7" t="s">
        <v>14</v>
      </c>
      <c r="E13" s="8">
        <v>3</v>
      </c>
      <c r="F13" s="7" t="s">
        <v>22</v>
      </c>
      <c r="G13" s="6" t="s">
        <v>41</v>
      </c>
      <c r="H13" s="13">
        <v>0</v>
      </c>
      <c r="I13" s="5">
        <f>E13*H13</f>
        <v>0</v>
      </c>
      <c r="J13" s="13">
        <v>0</v>
      </c>
      <c r="K13" s="5">
        <f>E13*J13</f>
        <v>0</v>
      </c>
      <c r="L13" s="5">
        <f>I13+K13</f>
        <v>0</v>
      </c>
    </row>
    <row r="14" spans="1:13" ht="26.1" customHeight="1" outlineLevel="3" x14ac:dyDescent="0.2">
      <c r="C14" s="9" t="s">
        <v>40</v>
      </c>
      <c r="D14" s="7" t="s">
        <v>14</v>
      </c>
      <c r="E14" s="8">
        <v>9</v>
      </c>
      <c r="F14" s="7" t="s">
        <v>22</v>
      </c>
      <c r="G14" s="6" t="s">
        <v>39</v>
      </c>
      <c r="H14" s="13">
        <v>0</v>
      </c>
      <c r="I14" s="5">
        <f>E14*H14</f>
        <v>0</v>
      </c>
      <c r="J14" s="13">
        <v>0</v>
      </c>
      <c r="K14" s="5">
        <f>E14*J14</f>
        <v>0</v>
      </c>
      <c r="L14" s="5">
        <f>I14+K14</f>
        <v>0</v>
      </c>
    </row>
    <row r="15" spans="1:13" ht="26.1" customHeight="1" outlineLevel="3" x14ac:dyDescent="0.2">
      <c r="C15" s="9" t="s">
        <v>38</v>
      </c>
      <c r="D15" s="7" t="s">
        <v>14</v>
      </c>
      <c r="E15" s="8">
        <v>20</v>
      </c>
      <c r="F15" s="7" t="s">
        <v>17</v>
      </c>
      <c r="G15" s="6" t="s">
        <v>37</v>
      </c>
      <c r="H15" s="13">
        <v>0</v>
      </c>
      <c r="I15" s="5">
        <f>E15*H15</f>
        <v>0</v>
      </c>
      <c r="J15" s="13">
        <v>0</v>
      </c>
      <c r="K15" s="5">
        <f>E15*J15</f>
        <v>0</v>
      </c>
      <c r="L15" s="5">
        <f>I15+K15</f>
        <v>0</v>
      </c>
    </row>
    <row r="16" spans="1:13" ht="26.1" customHeight="1" outlineLevel="3" x14ac:dyDescent="0.2">
      <c r="C16" s="9" t="s">
        <v>36</v>
      </c>
      <c r="D16" s="7" t="s">
        <v>14</v>
      </c>
      <c r="E16" s="8">
        <v>60</v>
      </c>
      <c r="F16" s="7" t="s">
        <v>17</v>
      </c>
      <c r="G16" s="6" t="s">
        <v>35</v>
      </c>
      <c r="H16" s="13">
        <v>0</v>
      </c>
      <c r="I16" s="5">
        <f>E16*H16</f>
        <v>0</v>
      </c>
      <c r="J16" s="13">
        <v>0</v>
      </c>
      <c r="K16" s="5">
        <f>E16*J16</f>
        <v>0</v>
      </c>
      <c r="L16" s="5">
        <f>I16+K16</f>
        <v>0</v>
      </c>
    </row>
    <row r="17" spans="2:13" ht="12.75" customHeight="1" outlineLevel="3" x14ac:dyDescent="0.2">
      <c r="C17" s="9" t="s">
        <v>34</v>
      </c>
      <c r="D17" s="7" t="s">
        <v>14</v>
      </c>
      <c r="E17" s="8">
        <v>6</v>
      </c>
      <c r="F17" s="7" t="s">
        <v>33</v>
      </c>
      <c r="G17" s="6" t="s">
        <v>32</v>
      </c>
      <c r="H17" s="13">
        <v>0</v>
      </c>
      <c r="I17" s="5">
        <f>E17*H17</f>
        <v>0</v>
      </c>
      <c r="J17" s="13">
        <v>0</v>
      </c>
      <c r="K17" s="5">
        <f>E17*J17</f>
        <v>0</v>
      </c>
      <c r="L17" s="5">
        <f>I17+K17</f>
        <v>0</v>
      </c>
    </row>
    <row r="18" spans="2:13" ht="15.75" customHeight="1" outlineLevel="2" x14ac:dyDescent="0.2">
      <c r="B18" s="10" t="s">
        <v>5</v>
      </c>
    </row>
    <row r="19" spans="2:13" ht="12.95" customHeight="1" outlineLevel="3" x14ac:dyDescent="0.2">
      <c r="C19" s="9" t="s">
        <v>23</v>
      </c>
      <c r="D19" s="7" t="s">
        <v>14</v>
      </c>
      <c r="E19" s="8">
        <v>1</v>
      </c>
      <c r="F19" s="7" t="s">
        <v>25</v>
      </c>
      <c r="G19" s="6" t="s">
        <v>31</v>
      </c>
      <c r="H19" s="13">
        <v>0</v>
      </c>
      <c r="I19" s="5">
        <f>E19*H19</f>
        <v>0</v>
      </c>
      <c r="J19" s="13">
        <v>0</v>
      </c>
      <c r="K19" s="5">
        <f>E19*J19</f>
        <v>0</v>
      </c>
      <c r="L19" s="5">
        <f>I19+K19</f>
        <v>0</v>
      </c>
      <c r="M19" s="11" t="s">
        <v>30</v>
      </c>
    </row>
    <row r="20" spans="2:13" ht="12.75" customHeight="1" outlineLevel="3" x14ac:dyDescent="0.2">
      <c r="C20" s="9" t="s">
        <v>20</v>
      </c>
      <c r="D20" s="7" t="s">
        <v>14</v>
      </c>
      <c r="E20" s="8">
        <v>1</v>
      </c>
      <c r="F20" s="7" t="s">
        <v>25</v>
      </c>
      <c r="G20" s="6" t="s">
        <v>29</v>
      </c>
      <c r="H20" s="13">
        <v>0</v>
      </c>
      <c r="I20" s="5">
        <f>E20*H20</f>
        <v>0</v>
      </c>
      <c r="J20" s="13">
        <v>0</v>
      </c>
      <c r="K20" s="5">
        <f>E20*J20</f>
        <v>0</v>
      </c>
      <c r="L20" s="5">
        <f>I20+K20</f>
        <v>0</v>
      </c>
    </row>
    <row r="21" spans="2:13" ht="12.75" customHeight="1" outlineLevel="3" x14ac:dyDescent="0.2">
      <c r="C21" s="9" t="s">
        <v>18</v>
      </c>
      <c r="D21" s="7" t="s">
        <v>14</v>
      </c>
      <c r="E21" s="8">
        <v>1</v>
      </c>
      <c r="F21" s="7" t="s">
        <v>25</v>
      </c>
      <c r="G21" s="6" t="s">
        <v>28</v>
      </c>
      <c r="H21" s="13">
        <v>0</v>
      </c>
      <c r="I21" s="5">
        <f>E21*H21</f>
        <v>0</v>
      </c>
      <c r="J21" s="13">
        <v>0</v>
      </c>
      <c r="K21" s="5">
        <f>E21*J21</f>
        <v>0</v>
      </c>
      <c r="L21" s="5">
        <f>I21+K21</f>
        <v>0</v>
      </c>
    </row>
    <row r="22" spans="2:13" ht="15.75" customHeight="1" outlineLevel="2" x14ac:dyDescent="0.2">
      <c r="B22" s="10" t="s">
        <v>4</v>
      </c>
    </row>
    <row r="23" spans="2:13" ht="12.75" customHeight="1" outlineLevel="3" x14ac:dyDescent="0.2">
      <c r="C23" s="9" t="s">
        <v>23</v>
      </c>
      <c r="D23" s="7" t="s">
        <v>14</v>
      </c>
      <c r="E23" s="8">
        <v>1</v>
      </c>
      <c r="F23" s="7" t="s">
        <v>25</v>
      </c>
      <c r="G23" s="6" t="s">
        <v>27</v>
      </c>
      <c r="H23" s="13">
        <v>0</v>
      </c>
      <c r="I23" s="5">
        <f>E23*H23</f>
        <v>0</v>
      </c>
      <c r="J23" s="13">
        <v>0</v>
      </c>
      <c r="K23" s="5">
        <f>E23*J23</f>
        <v>0</v>
      </c>
      <c r="L23" s="5">
        <f>I23+K23</f>
        <v>0</v>
      </c>
    </row>
    <row r="24" spans="2:13" ht="12.75" customHeight="1" outlineLevel="3" x14ac:dyDescent="0.2">
      <c r="C24" s="9" t="s">
        <v>20</v>
      </c>
      <c r="D24" s="7" t="s">
        <v>14</v>
      </c>
      <c r="E24" s="8">
        <v>1</v>
      </c>
      <c r="F24" s="7" t="s">
        <v>25</v>
      </c>
      <c r="G24" s="6" t="s">
        <v>26</v>
      </c>
      <c r="H24" s="13">
        <v>0</v>
      </c>
      <c r="I24" s="5">
        <f>E24*H24</f>
        <v>0</v>
      </c>
      <c r="J24" s="13">
        <v>0</v>
      </c>
      <c r="K24" s="5">
        <f>E24*J24</f>
        <v>0</v>
      </c>
      <c r="L24" s="5">
        <f>I24+K24</f>
        <v>0</v>
      </c>
    </row>
    <row r="25" spans="2:13" ht="12.75" customHeight="1" outlineLevel="3" x14ac:dyDescent="0.2">
      <c r="C25" s="9" t="s">
        <v>18</v>
      </c>
      <c r="D25" s="7" t="s">
        <v>14</v>
      </c>
      <c r="E25" s="8">
        <v>1</v>
      </c>
      <c r="F25" s="7" t="s">
        <v>25</v>
      </c>
      <c r="G25" s="6" t="s">
        <v>24</v>
      </c>
      <c r="H25" s="13">
        <v>0</v>
      </c>
      <c r="I25" s="5">
        <f>E25*H25</f>
        <v>0</v>
      </c>
      <c r="J25" s="13">
        <v>0</v>
      </c>
      <c r="K25" s="5">
        <f>E25*J25</f>
        <v>0</v>
      </c>
      <c r="L25" s="5">
        <f>I25+K25</f>
        <v>0</v>
      </c>
    </row>
    <row r="26" spans="2:13" ht="15.75" customHeight="1" outlineLevel="2" x14ac:dyDescent="0.2">
      <c r="B26" s="10" t="s">
        <v>3</v>
      </c>
    </row>
    <row r="27" spans="2:13" ht="12.75" customHeight="1" outlineLevel="3" x14ac:dyDescent="0.2">
      <c r="C27" s="9" t="s">
        <v>23</v>
      </c>
      <c r="D27" s="7" t="s">
        <v>14</v>
      </c>
      <c r="E27" s="8">
        <v>34</v>
      </c>
      <c r="F27" s="7" t="s">
        <v>22</v>
      </c>
      <c r="G27" s="6" t="s">
        <v>21</v>
      </c>
      <c r="H27" s="13">
        <v>0</v>
      </c>
      <c r="I27" s="5">
        <f>E27*H27</f>
        <v>0</v>
      </c>
      <c r="J27" s="13">
        <v>0</v>
      </c>
      <c r="K27" s="5">
        <f>E27*J27</f>
        <v>0</v>
      </c>
      <c r="L27" s="5">
        <f>I27+K27</f>
        <v>0</v>
      </c>
    </row>
    <row r="28" spans="2:13" ht="12.75" customHeight="1" outlineLevel="3" x14ac:dyDescent="0.2">
      <c r="C28" s="9" t="s">
        <v>20</v>
      </c>
      <c r="D28" s="7" t="s">
        <v>14</v>
      </c>
      <c r="E28" s="8">
        <v>30</v>
      </c>
      <c r="F28" s="7" t="s">
        <v>17</v>
      </c>
      <c r="G28" s="6" t="s">
        <v>19</v>
      </c>
      <c r="H28" s="13">
        <v>0</v>
      </c>
      <c r="I28" s="5">
        <f>E28*H28</f>
        <v>0</v>
      </c>
      <c r="J28" s="13">
        <v>0</v>
      </c>
      <c r="K28" s="5">
        <f>E28*J28</f>
        <v>0</v>
      </c>
      <c r="L28" s="5">
        <f>I28+K28</f>
        <v>0</v>
      </c>
    </row>
    <row r="29" spans="2:13" ht="26.1" customHeight="1" outlineLevel="3" x14ac:dyDescent="0.2">
      <c r="C29" s="9" t="s">
        <v>18</v>
      </c>
      <c r="D29" s="7" t="s">
        <v>14</v>
      </c>
      <c r="E29" s="8">
        <v>10</v>
      </c>
      <c r="F29" s="7" t="s">
        <v>17</v>
      </c>
      <c r="G29" s="6" t="s">
        <v>16</v>
      </c>
      <c r="H29" s="13">
        <v>0</v>
      </c>
      <c r="I29" s="5">
        <f>E29*H29</f>
        <v>0</v>
      </c>
      <c r="J29" s="13">
        <v>0</v>
      </c>
      <c r="K29" s="5">
        <f>E29*J29</f>
        <v>0</v>
      </c>
      <c r="L29" s="5">
        <f>I29+K29</f>
        <v>0</v>
      </c>
    </row>
    <row r="30" spans="2:13" ht="12.75" customHeight="1" outlineLevel="3" x14ac:dyDescent="0.2">
      <c r="C30" s="9" t="s">
        <v>15</v>
      </c>
      <c r="D30" s="7" t="s">
        <v>14</v>
      </c>
      <c r="E30" s="8">
        <v>2</v>
      </c>
      <c r="F30" s="7" t="s">
        <v>13</v>
      </c>
      <c r="G30" s="6" t="s">
        <v>12</v>
      </c>
      <c r="H30" s="13">
        <v>0</v>
      </c>
      <c r="I30" s="5">
        <f>E30*H30</f>
        <v>0</v>
      </c>
      <c r="J30" s="13">
        <v>0</v>
      </c>
      <c r="K30" s="5">
        <f>E30*J30</f>
        <v>0</v>
      </c>
      <c r="L30" s="5">
        <f>I30+K30</f>
        <v>0</v>
      </c>
    </row>
  </sheetData>
  <sheetProtection sheet="1" objects="1" scenarios="1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Klimša David</dc:creator>
  <cp:lastModifiedBy>vojta petřík</cp:lastModifiedBy>
  <dcterms:created xsi:type="dcterms:W3CDTF">2014-06-20T04:40:10Z</dcterms:created>
  <dcterms:modified xsi:type="dcterms:W3CDTF">2022-03-06T07:24:17Z</dcterms:modified>
</cp:coreProperties>
</file>